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P# ELE 250274 - Purchase &amp; Stocking Transformers FY25\Published Documents\"/>
    </mc:Choice>
  </mc:AlternateContent>
  <xr:revisionPtr revIDLastSave="0" documentId="13_ncr:1_{1F92718F-5AA3-4A07-8B33-98A318A5B8BB}" xr6:coauthVersionLast="47" xr6:coauthVersionMax="47" xr10:uidLastSave="{00000000-0000-0000-0000-000000000000}"/>
  <bookViews>
    <workbookView xWindow="-28920" yWindow="1530" windowWidth="29040" windowHeight="15720" xr2:uid="{E9C6B6CF-20F6-4418-8BBA-AD1F40917B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H53" i="1"/>
  <c r="K53" i="1" s="1"/>
  <c r="J50" i="1"/>
  <c r="H50" i="1"/>
  <c r="K50" i="1" s="1"/>
  <c r="J49" i="1"/>
  <c r="H49" i="1"/>
  <c r="K49" i="1" s="1"/>
  <c r="J46" i="1"/>
  <c r="H46" i="1"/>
  <c r="K46" i="1" s="1"/>
  <c r="I59" i="1" l="1"/>
  <c r="I58" i="1"/>
  <c r="J56" i="1"/>
  <c r="H56" i="1"/>
  <c r="K56" i="1" s="1"/>
  <c r="J55" i="1"/>
  <c r="H55" i="1"/>
  <c r="K55" i="1" s="1"/>
  <c r="J54" i="1"/>
  <c r="H54" i="1"/>
  <c r="K54" i="1" s="1"/>
  <c r="J52" i="1"/>
  <c r="H52" i="1"/>
  <c r="K52" i="1" s="1"/>
  <c r="J51" i="1"/>
  <c r="H51" i="1"/>
  <c r="K51" i="1" s="1"/>
  <c r="J48" i="1"/>
  <c r="H48" i="1"/>
  <c r="K48" i="1" s="1"/>
  <c r="J47" i="1"/>
  <c r="H47" i="1"/>
  <c r="K47" i="1" s="1"/>
  <c r="J45" i="1"/>
  <c r="H45" i="1"/>
  <c r="K45" i="1" s="1"/>
  <c r="J44" i="1"/>
  <c r="H44" i="1"/>
  <c r="K44" i="1" s="1"/>
  <c r="J43" i="1"/>
  <c r="H43" i="1"/>
  <c r="K43" i="1" s="1"/>
  <c r="J42" i="1"/>
  <c r="H42" i="1"/>
  <c r="K42" i="1" s="1"/>
  <c r="J41" i="1"/>
  <c r="H41" i="1"/>
  <c r="K41" i="1" s="1"/>
  <c r="J40" i="1"/>
  <c r="H40" i="1"/>
  <c r="K40" i="1" s="1"/>
  <c r="J39" i="1"/>
  <c r="H39" i="1"/>
  <c r="K39" i="1" s="1"/>
  <c r="J38" i="1"/>
  <c r="H38" i="1"/>
  <c r="K38" i="1" s="1"/>
  <c r="J37" i="1"/>
  <c r="H37" i="1"/>
  <c r="K37" i="1" s="1"/>
  <c r="J36" i="1"/>
  <c r="H36" i="1"/>
  <c r="K36" i="1" s="1"/>
  <c r="J35" i="1"/>
  <c r="H35" i="1"/>
  <c r="K35" i="1" s="1"/>
  <c r="J34" i="1"/>
  <c r="H34" i="1"/>
  <c r="K34" i="1" s="1"/>
  <c r="J33" i="1"/>
  <c r="H33" i="1"/>
  <c r="K33" i="1" s="1"/>
  <c r="J32" i="1"/>
  <c r="H32" i="1"/>
  <c r="K32" i="1" s="1"/>
  <c r="J31" i="1"/>
  <c r="H31" i="1"/>
  <c r="K31" i="1" s="1"/>
  <c r="J30" i="1"/>
  <c r="H30" i="1"/>
  <c r="K30" i="1" s="1"/>
  <c r="J29" i="1"/>
  <c r="H29" i="1"/>
  <c r="K29" i="1" s="1"/>
  <c r="J28" i="1"/>
  <c r="H28" i="1"/>
  <c r="K28" i="1" s="1"/>
  <c r="J27" i="1"/>
  <c r="H27" i="1"/>
  <c r="K27" i="1" s="1"/>
  <c r="J26" i="1"/>
  <c r="H26" i="1"/>
  <c r="K26" i="1" s="1"/>
  <c r="J25" i="1"/>
  <c r="H25" i="1"/>
  <c r="K25" i="1" s="1"/>
  <c r="J24" i="1"/>
  <c r="H24" i="1"/>
  <c r="K24" i="1" s="1"/>
  <c r="J23" i="1"/>
  <c r="H23" i="1"/>
  <c r="K23" i="1" s="1"/>
  <c r="J22" i="1"/>
  <c r="H22" i="1"/>
  <c r="K22" i="1" s="1"/>
  <c r="J21" i="1"/>
  <c r="H21" i="1"/>
  <c r="K21" i="1" s="1"/>
  <c r="J20" i="1"/>
  <c r="H20" i="1"/>
  <c r="K20" i="1" s="1"/>
  <c r="J19" i="1"/>
  <c r="H19" i="1"/>
  <c r="K19" i="1" s="1"/>
  <c r="J18" i="1"/>
  <c r="H18" i="1"/>
  <c r="K18" i="1" s="1"/>
  <c r="J17" i="1"/>
  <c r="H17" i="1"/>
  <c r="K17" i="1" s="1"/>
  <c r="J16" i="1"/>
  <c r="H16" i="1"/>
  <c r="K16" i="1" s="1"/>
  <c r="J15" i="1"/>
  <c r="H15" i="1"/>
  <c r="K15" i="1" s="1"/>
  <c r="J14" i="1"/>
  <c r="H14" i="1"/>
  <c r="K14" i="1" s="1"/>
  <c r="J13" i="1"/>
  <c r="H13" i="1"/>
  <c r="K13" i="1" s="1"/>
  <c r="J12" i="1"/>
  <c r="H12" i="1"/>
  <c r="K12" i="1" s="1"/>
  <c r="J11" i="1"/>
  <c r="H11" i="1"/>
  <c r="K11" i="1" s="1"/>
  <c r="J10" i="1"/>
  <c r="H10" i="1"/>
  <c r="K10" i="1" s="1"/>
  <c r="J9" i="1"/>
  <c r="H9" i="1"/>
  <c r="K9" i="1" s="1"/>
  <c r="J8" i="1"/>
  <c r="H8" i="1"/>
  <c r="K8" i="1" s="1"/>
  <c r="J59" i="1" l="1"/>
  <c r="J58" i="1"/>
  <c r="K59" i="1"/>
  <c r="K58" i="1"/>
  <c r="J61" i="1" l="1"/>
  <c r="K61" i="1"/>
</calcChain>
</file>

<file path=xl/sharedStrings.xml><?xml version="1.0" encoding="utf-8"?>
<sst xmlns="http://schemas.openxmlformats.org/spreadsheetml/2006/main" count="180" uniqueCount="127">
  <si>
    <t>Item No.</t>
  </si>
  <si>
    <t>Stock #</t>
  </si>
  <si>
    <t>Transformer Descrition</t>
  </si>
  <si>
    <t>UOM</t>
  </si>
  <si>
    <t>Unit Price  (Vendor to provide unit price in $)</t>
  </si>
  <si>
    <t xml:space="preserve">No-Load Loss (NLL)                     (Vendor to provide loss amount in Watts)       </t>
  </si>
  <si>
    <t xml:space="preserve">Load Loss (LL)                     (Vendor to provide loss amount in Watts)       </t>
  </si>
  <si>
    <t>Total Ownership Cost (TOC)</t>
  </si>
  <si>
    <t>Estimated Yearly Usage</t>
  </si>
  <si>
    <t>Extended Total Unit Price</t>
  </si>
  <si>
    <t>Extended Total Ownership Cost (TOC)</t>
  </si>
  <si>
    <t>E04040003</t>
  </si>
  <si>
    <t xml:space="preserve"> 3 KVA 7200 
120/240 SINGLE PHASE POLEMOUNT</t>
  </si>
  <si>
    <t>EA</t>
  </si>
  <si>
    <r>
      <t>2</t>
    </r>
    <r>
      <rPr>
        <b/>
        <sz val="10"/>
        <color theme="1"/>
        <rFont val="Arial"/>
        <family val="2"/>
      </rPr>
      <t>**</t>
    </r>
  </si>
  <si>
    <t>E04040015</t>
  </si>
  <si>
    <t>15 KVA  7200 120/240 SINGLE PHASE POLEMOUNT**</t>
  </si>
  <si>
    <r>
      <t>3</t>
    </r>
    <r>
      <rPr>
        <b/>
        <sz val="10"/>
        <color theme="1"/>
        <rFont val="Arial"/>
        <family val="2"/>
      </rPr>
      <t>**</t>
    </r>
  </si>
  <si>
    <t>E04040025</t>
  </si>
  <si>
    <r>
      <t>25 KVA 7200 120/240 SINGLE PHASE POLEMOUNT</t>
    </r>
    <r>
      <rPr>
        <b/>
        <sz val="10"/>
        <color theme="1"/>
        <rFont val="Arial"/>
        <family val="2"/>
      </rPr>
      <t>**</t>
    </r>
  </si>
  <si>
    <t>4**</t>
  </si>
  <si>
    <t>E04040050</t>
  </si>
  <si>
    <r>
      <t>50 KVA 7200 120/240 SINGLE PHASE POLEMOUNT</t>
    </r>
    <r>
      <rPr>
        <b/>
        <sz val="10"/>
        <color theme="1"/>
        <rFont val="Arial"/>
        <family val="2"/>
      </rPr>
      <t>**</t>
    </r>
  </si>
  <si>
    <t>E04040075</t>
  </si>
  <si>
    <t>75 KVA 7200 120/240 SINGLE PHASE POLEMOUNT</t>
  </si>
  <si>
    <t>E04040100</t>
  </si>
  <si>
    <t>100 KVA 7200 120/240 SINGLE PHASE POLEMOUNT</t>
  </si>
  <si>
    <t>E04040167</t>
  </si>
  <si>
    <t>167 KVA 7200 120/240 SINGLE PHASE POLEMOUNT</t>
  </si>
  <si>
    <t>E04040250</t>
  </si>
  <si>
    <t>250 KVA 7200 120/240 SINGLE PHASE POLEMOUNT</t>
  </si>
  <si>
    <t>E04040500</t>
  </si>
  <si>
    <t>500 KVA 7200 120/240 SINGLE PHASE POLEMOUNT</t>
  </si>
  <si>
    <t>E04050025</t>
  </si>
  <si>
    <t>25 KVA 7200 240/480 SINGLE PHASE POLEMOUNT</t>
  </si>
  <si>
    <t>E04050050</t>
  </si>
  <si>
    <t>50 KVA 7200 240/480 SINGLE PHASE POLEMOUNT</t>
  </si>
  <si>
    <t>E04050075</t>
  </si>
  <si>
    <t>75 KVA 7200 240/480 SINGLE PHASE POLEMOUNT</t>
  </si>
  <si>
    <t>E04050167</t>
  </si>
  <si>
    <t>167 KVA 7200 240/480 SINGLE PHASE POLEMOUNT</t>
  </si>
  <si>
    <t>E04050500</t>
  </si>
  <si>
    <t>500 KVA 7200 240/480 SINGLE PHASE POLEMOUNT</t>
  </si>
  <si>
    <t>E04060025</t>
  </si>
  <si>
    <t>25 KVA 7200 277/480 SINGLE PHASE POLEMOUNT</t>
  </si>
  <si>
    <t>E04060050</t>
  </si>
  <si>
    <t>50 KVA 7200 277/480 SINGLE PHASE POLEMOUNT</t>
  </si>
  <si>
    <t>E04060075</t>
  </si>
  <si>
    <t>75 KVA 7200 277/480 SINGLE PHASE POLEMOUNT</t>
  </si>
  <si>
    <t>E04060100</t>
  </si>
  <si>
    <t>100 KVA  7200 277/480 SINGLE PHASE POLEMOUNT</t>
  </si>
  <si>
    <t>E04060167</t>
  </si>
  <si>
    <t>167 KVA 7200 277/480 SINGLE PHASE POLEMOUNT</t>
  </si>
  <si>
    <t>E04060250</t>
  </si>
  <si>
    <t>250 KVA 7200 277/480 SINGLE PHASE POLEMOUNT</t>
  </si>
  <si>
    <t>E04060333</t>
  </si>
  <si>
    <t xml:space="preserve"> 333 KVA 7200 277/480 SINGLE PHASE POLEMOUNT</t>
  </si>
  <si>
    <t>E04060500</t>
  </si>
  <si>
    <t>500 KVA 7200 277/480 SINGLE PHASE POLEMOUNT</t>
  </si>
  <si>
    <t>E04060667</t>
  </si>
  <si>
    <t>667 KVA 7200 277/480 SINGLE PHASE POLEMOUNT</t>
  </si>
  <si>
    <t>E04060833</t>
  </si>
  <si>
    <t>833 KVA 7200 277/480 SINGLE PHASE POLEMOUNT</t>
  </si>
  <si>
    <t>E05040045</t>
  </si>
  <si>
    <t>45 KVA  7200 120/208 THREE PHASE PADMOUNT</t>
  </si>
  <si>
    <t>E05040075</t>
  </si>
  <si>
    <t>75 KVA  7200 120/208 THREE PHASE PADMOUNT</t>
  </si>
  <si>
    <t>E05040150</t>
  </si>
  <si>
    <t>150 KVA  7200 120/208 THREE PHASE PADMOUNT</t>
  </si>
  <si>
    <t>E05040225</t>
  </si>
  <si>
    <t>225 KVA  7200 120/208 THREE PHASE PADMOUNT</t>
  </si>
  <si>
    <t>E05040300</t>
  </si>
  <si>
    <t>300 KVA  7200 120/208 THREE PHASE PADMOUNT</t>
  </si>
  <si>
    <t>E05040500</t>
  </si>
  <si>
    <t>500 KVA  7200 120/208 THREE PHASE PADMOUNT</t>
  </si>
  <si>
    <t>E05040750</t>
  </si>
  <si>
    <t>750 KVA  7200 120/208 THREE PHASE PADMOUNT</t>
  </si>
  <si>
    <t>33**</t>
  </si>
  <si>
    <t>E05050025</t>
  </si>
  <si>
    <r>
      <t>25 KVA 7200 240/120 SINGLE PHASE PADMOUNT</t>
    </r>
    <r>
      <rPr>
        <b/>
        <sz val="10"/>
        <color theme="1"/>
        <rFont val="Arial"/>
        <family val="2"/>
      </rPr>
      <t>**</t>
    </r>
  </si>
  <si>
    <t>E05050050</t>
  </si>
  <si>
    <r>
      <t>50 KVA 7200 240/120 SINGLE PHASE PADMOUNT</t>
    </r>
    <r>
      <rPr>
        <b/>
        <sz val="10"/>
        <color theme="1"/>
        <rFont val="Arial"/>
        <family val="2"/>
      </rPr>
      <t>**</t>
    </r>
  </si>
  <si>
    <t>E05050075</t>
  </si>
  <si>
    <t>75 KVA 7200 240/120 SINGLE PHASE PADMOUNT</t>
  </si>
  <si>
    <t>E05050100</t>
  </si>
  <si>
    <t>100 KVA 7200 240/120 SINGLE PHASE PADMOUNT</t>
  </si>
  <si>
    <t>E05050167</t>
  </si>
  <si>
    <t>167 KVA 7200 240/120 SINGLE PHASE PADMOUNT</t>
  </si>
  <si>
    <t>E05050300</t>
  </si>
  <si>
    <t>300 KVA  7200 240/120 THREE PHASE PADMOUNT</t>
  </si>
  <si>
    <t>E05050500</t>
  </si>
  <si>
    <t>500 KVA 7200 240/120 THREE PHASE PADMOUNT</t>
  </si>
  <si>
    <t>E05070075</t>
  </si>
  <si>
    <t>75 KVA 7200 480Y/277 THREE PHASE PADMOUNT</t>
  </si>
  <si>
    <t>E05070150</t>
  </si>
  <si>
    <t>150 KVA 7200 480Y/277 THREE PHASE PADMOUNT</t>
  </si>
  <si>
    <t>E05070500</t>
  </si>
  <si>
    <t>500 KVA 7200 480Y/277 THREE PHASE PADMOUNT</t>
  </si>
  <si>
    <t>E05070750</t>
  </si>
  <si>
    <t>750 KVA 7200 480Y/277 THREE PHASE PADMOUNT</t>
  </si>
  <si>
    <t>E05071500</t>
  </si>
  <si>
    <t>1500 KVA 7200 480Y/277 THREE PHASE PADMOUNT</t>
  </si>
  <si>
    <t>E05072000</t>
  </si>
  <si>
    <t>2000 KVA 7200 480/277 THREE PHASE PADMOUNT</t>
  </si>
  <si>
    <t>E05072500</t>
  </si>
  <si>
    <t>2500 KVA 7200 480/277 THREE PHASE PADMOUNT</t>
  </si>
  <si>
    <t>E05070225</t>
  </si>
  <si>
    <t>225 KVA 7200 480Y/277 THREE PHASE PADMOUNT</t>
  </si>
  <si>
    <t>E05070300</t>
  </si>
  <si>
    <t>300 KVA 7200  480/277 THREE PHASE PADMOUNT</t>
  </si>
  <si>
    <t>E05071000</t>
  </si>
  <si>
    <t>1000 KVA 7200 480/277 THREE PHASE PADMOUNT</t>
  </si>
  <si>
    <t>ITEM NO.</t>
  </si>
  <si>
    <t>DESCRIPTION</t>
  </si>
  <si>
    <t>Est. Yearly Usage</t>
  </si>
  <si>
    <t>DELIVERY FOR SINGLE PHASE TRANSFORMERS</t>
  </si>
  <si>
    <t>DELIVERY FOR THREE PHASE TRANSFORMERS</t>
  </si>
  <si>
    <t xml:space="preserve">Grand Totals: </t>
  </si>
  <si>
    <t xml:space="preserve">**Items ALWAYS REQUIRED in City's stocking arragements </t>
  </si>
  <si>
    <t>ALL ITEMS MUST BE PRICED AND AVAILABLE FOR STOCKING IF REQUIRED.</t>
  </si>
  <si>
    <t>Contractor Name</t>
  </si>
  <si>
    <t>TOC = Unit Price + (NLL x 7.109) + (LL x 4.301)</t>
  </si>
  <si>
    <t>Contractors' Address</t>
  </si>
  <si>
    <t>E05070045</t>
  </si>
  <si>
    <t>45 KVA 7200 480Y/277 THREE PHASE PADMOUNT</t>
  </si>
  <si>
    <t>32**</t>
  </si>
  <si>
    <t>Exhibit A - Price Proposal for Unit Pricing with Loss Evaluation                                                                                                   ITB / ELE#250274 Purchase &amp; Stock of Single and 3 Phase Transformers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</si>
</sst>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Malgun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8" tint="-0.499984740745262"/>
      <name val="Malgun Gothic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Malgun Gothic"/>
      <family val="2"/>
    </font>
    <font>
      <sz val="12"/>
      <color theme="1"/>
      <name val="Malgun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/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5" borderId="5" xfId="0" applyNumberFormat="1" applyFont="1" applyFill="1" applyBorder="1" applyAlignment="1" applyProtection="1">
      <alignment horizontal="center" vertical="center" wrapText="1"/>
    </xf>
    <xf numFmtId="164" fontId="3" fillId="6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0" fillId="8" borderId="17" xfId="0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2" fillId="0" borderId="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8" borderId="20" xfId="0" applyFill="1" applyBorder="1"/>
    <xf numFmtId="0" fontId="0" fillId="8" borderId="18" xfId="0" applyFill="1" applyBorder="1"/>
    <xf numFmtId="0" fontId="0" fillId="8" borderId="21" xfId="0" applyFill="1" applyBorder="1"/>
    <xf numFmtId="0" fontId="0" fillId="8" borderId="26" xfId="0" applyFill="1" applyBorder="1"/>
    <xf numFmtId="0" fontId="0" fillId="8" borderId="0" xfId="0" applyFill="1" applyBorder="1"/>
    <xf numFmtId="0" fontId="0" fillId="8" borderId="27" xfId="0" applyFill="1" applyBorder="1"/>
    <xf numFmtId="0" fontId="0" fillId="8" borderId="28" xfId="0" applyFill="1" applyBorder="1" applyAlignment="1">
      <alignment wrapText="1"/>
    </xf>
    <xf numFmtId="0" fontId="3" fillId="0" borderId="30" xfId="0" applyFont="1" applyBorder="1" applyAlignment="1" applyProtection="1">
      <alignment horizontal="center" vertical="center" wrapText="1"/>
    </xf>
    <xf numFmtId="164" fontId="3" fillId="0" borderId="32" xfId="0" applyNumberFormat="1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3" xfId="0" quotePrefix="1" applyFont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164" fontId="3" fillId="5" borderId="35" xfId="0" applyNumberFormat="1" applyFont="1" applyFill="1" applyBorder="1" applyAlignment="1" applyProtection="1">
      <alignment horizontal="center" vertical="center" wrapText="1"/>
    </xf>
    <xf numFmtId="164" fontId="3" fillId="6" borderId="35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right" vertical="center"/>
    </xf>
    <xf numFmtId="0" fontId="2" fillId="0" borderId="36" xfId="0" applyFont="1" applyFill="1" applyBorder="1" applyAlignment="1" applyProtection="1">
      <alignment vertical="center"/>
    </xf>
    <xf numFmtId="164" fontId="2" fillId="0" borderId="36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7" borderId="3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right" vertical="center"/>
    </xf>
    <xf numFmtId="0" fontId="2" fillId="2" borderId="16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09B49-8F66-41E4-83A6-7901EEA1BAEE}">
  <dimension ref="A1:L64"/>
  <sheetViews>
    <sheetView tabSelected="1" workbookViewId="0">
      <selection activeCell="D1" sqref="D1:H2"/>
    </sheetView>
  </sheetViews>
  <sheetFormatPr defaultRowHeight="15" x14ac:dyDescent="0.25"/>
  <cols>
    <col min="1" max="1" width="11.28515625" customWidth="1"/>
    <col min="2" max="2" width="13.5703125" customWidth="1"/>
    <col min="3" max="3" width="31.85546875" customWidth="1"/>
    <col min="4" max="4" width="12.5703125" customWidth="1"/>
    <col min="5" max="5" width="22.140625" customWidth="1"/>
    <col min="6" max="6" width="23.28515625" customWidth="1"/>
    <col min="7" max="7" width="25.140625" customWidth="1"/>
    <col min="8" max="8" width="18.7109375" customWidth="1"/>
    <col min="9" max="9" width="20" customWidth="1"/>
    <col min="10" max="10" width="17.5703125" customWidth="1"/>
    <col min="11" max="11" width="24.28515625" customWidth="1"/>
  </cols>
  <sheetData>
    <row r="1" spans="1:12" x14ac:dyDescent="0.25">
      <c r="A1" s="37"/>
      <c r="B1" s="38"/>
      <c r="C1" s="38"/>
      <c r="D1" s="64" t="s">
        <v>126</v>
      </c>
      <c r="E1" s="65"/>
      <c r="F1" s="65"/>
      <c r="G1" s="65"/>
      <c r="H1" s="66"/>
      <c r="I1" s="38"/>
      <c r="J1" s="38"/>
      <c r="K1" s="39"/>
    </row>
    <row r="2" spans="1:12" ht="27.75" customHeight="1" thickBot="1" x14ac:dyDescent="0.3">
      <c r="A2" s="40"/>
      <c r="B2" s="41"/>
      <c r="C2" s="41"/>
      <c r="D2" s="67"/>
      <c r="E2" s="68"/>
      <c r="F2" s="68"/>
      <c r="G2" s="68"/>
      <c r="H2" s="69"/>
      <c r="I2" s="41"/>
      <c r="J2" s="41"/>
      <c r="K2" s="42"/>
    </row>
    <row r="3" spans="1:12" x14ac:dyDescent="0.25">
      <c r="A3" s="71" t="s">
        <v>120</v>
      </c>
      <c r="B3" s="72"/>
      <c r="C3" s="72"/>
      <c r="D3" s="72"/>
      <c r="E3" s="73"/>
      <c r="F3" s="71" t="s">
        <v>122</v>
      </c>
      <c r="G3" s="72"/>
      <c r="H3" s="72"/>
      <c r="I3" s="72"/>
      <c r="J3" s="72"/>
      <c r="K3" s="73"/>
    </row>
    <row r="4" spans="1:12" ht="15.75" thickBot="1" x14ac:dyDescent="0.3">
      <c r="A4" s="74"/>
      <c r="B4" s="75"/>
      <c r="C4" s="75"/>
      <c r="D4" s="75"/>
      <c r="E4" s="76"/>
      <c r="F4" s="74"/>
      <c r="G4" s="75"/>
      <c r="H4" s="75"/>
      <c r="I4" s="75"/>
      <c r="J4" s="75"/>
      <c r="K4" s="76"/>
    </row>
    <row r="5" spans="1:12" x14ac:dyDescent="0.25">
      <c r="A5" s="43"/>
      <c r="B5" s="33"/>
      <c r="C5" s="33"/>
      <c r="D5" s="33"/>
      <c r="E5" s="34"/>
      <c r="F5" s="32"/>
      <c r="G5" s="33"/>
      <c r="H5" s="77" t="s">
        <v>121</v>
      </c>
      <c r="I5" s="78"/>
      <c r="J5" s="78"/>
      <c r="K5" s="79"/>
    </row>
    <row r="6" spans="1:12" x14ac:dyDescent="0.25">
      <c r="A6" s="61" t="s">
        <v>0</v>
      </c>
      <c r="B6" s="62" t="s">
        <v>1</v>
      </c>
      <c r="C6" s="62" t="s">
        <v>2</v>
      </c>
      <c r="D6" s="62" t="s">
        <v>3</v>
      </c>
      <c r="E6" s="63" t="s">
        <v>4</v>
      </c>
      <c r="F6" s="63" t="s">
        <v>5</v>
      </c>
      <c r="G6" s="63" t="s">
        <v>6</v>
      </c>
      <c r="H6" s="56" t="s">
        <v>7</v>
      </c>
      <c r="I6" s="56" t="s">
        <v>8</v>
      </c>
      <c r="J6" s="56" t="s">
        <v>9</v>
      </c>
      <c r="K6" s="57" t="s">
        <v>10</v>
      </c>
      <c r="L6" s="1"/>
    </row>
    <row r="7" spans="1:12" ht="33" customHeight="1" x14ac:dyDescent="0.25">
      <c r="A7" s="61"/>
      <c r="B7" s="62"/>
      <c r="C7" s="62"/>
      <c r="D7" s="62"/>
      <c r="E7" s="63"/>
      <c r="F7" s="63"/>
      <c r="G7" s="63"/>
      <c r="H7" s="56"/>
      <c r="I7" s="56"/>
      <c r="J7" s="56"/>
      <c r="K7" s="57"/>
      <c r="L7" s="1"/>
    </row>
    <row r="8" spans="1:12" ht="38.25" x14ac:dyDescent="0.25">
      <c r="A8" s="44">
        <v>1</v>
      </c>
      <c r="B8" s="3" t="s">
        <v>11</v>
      </c>
      <c r="C8" s="4" t="s">
        <v>12</v>
      </c>
      <c r="D8" s="5" t="s">
        <v>13</v>
      </c>
      <c r="E8" s="6"/>
      <c r="F8" s="7"/>
      <c r="G8" s="7"/>
      <c r="H8" s="8">
        <f>E8+(F8*7.019)+(G8*4.301)</f>
        <v>0</v>
      </c>
      <c r="I8" s="9">
        <v>5</v>
      </c>
      <c r="J8" s="10">
        <f>E8*I8</f>
        <v>0</v>
      </c>
      <c r="K8" s="45">
        <f>H8*I8</f>
        <v>0</v>
      </c>
      <c r="L8" s="1"/>
    </row>
    <row r="9" spans="1:12" ht="25.5" x14ac:dyDescent="0.25">
      <c r="A9" s="46" t="s">
        <v>14</v>
      </c>
      <c r="B9" s="2" t="s">
        <v>15</v>
      </c>
      <c r="C9" s="4" t="s">
        <v>16</v>
      </c>
      <c r="D9" s="2" t="s">
        <v>13</v>
      </c>
      <c r="E9" s="11"/>
      <c r="F9" s="12"/>
      <c r="G9" s="12"/>
      <c r="H9" s="8">
        <f t="shared" ref="H9:H56" si="0">E9+(F9*7.019)+(G9*4.301)</f>
        <v>0</v>
      </c>
      <c r="I9" s="2">
        <v>75</v>
      </c>
      <c r="J9" s="10">
        <f t="shared" ref="J9:J56" si="1">E9*I9</f>
        <v>0</v>
      </c>
      <c r="K9" s="45">
        <f t="shared" ref="K9:K56" si="2">H9*I9</f>
        <v>0</v>
      </c>
      <c r="L9" s="1"/>
    </row>
    <row r="10" spans="1:12" ht="25.5" x14ac:dyDescent="0.25">
      <c r="A10" s="46" t="s">
        <v>17</v>
      </c>
      <c r="B10" s="2" t="s">
        <v>18</v>
      </c>
      <c r="C10" s="13" t="s">
        <v>19</v>
      </c>
      <c r="D10" s="2" t="s">
        <v>13</v>
      </c>
      <c r="E10" s="14"/>
      <c r="F10" s="15"/>
      <c r="G10" s="15"/>
      <c r="H10" s="8">
        <f t="shared" si="0"/>
        <v>0</v>
      </c>
      <c r="I10" s="2">
        <v>75</v>
      </c>
      <c r="J10" s="10">
        <f t="shared" si="1"/>
        <v>0</v>
      </c>
      <c r="K10" s="45">
        <f t="shared" si="2"/>
        <v>0</v>
      </c>
      <c r="L10" s="1"/>
    </row>
    <row r="11" spans="1:12" ht="25.5" x14ac:dyDescent="0.25">
      <c r="A11" s="46" t="s">
        <v>20</v>
      </c>
      <c r="B11" s="2" t="s">
        <v>21</v>
      </c>
      <c r="C11" s="13" t="s">
        <v>22</v>
      </c>
      <c r="D11" s="2" t="s">
        <v>13</v>
      </c>
      <c r="E11" s="16"/>
      <c r="F11" s="17"/>
      <c r="G11" s="17"/>
      <c r="H11" s="8">
        <f t="shared" si="0"/>
        <v>0</v>
      </c>
      <c r="I11" s="2">
        <v>32</v>
      </c>
      <c r="J11" s="10">
        <f t="shared" si="1"/>
        <v>0</v>
      </c>
      <c r="K11" s="45">
        <f t="shared" si="2"/>
        <v>0</v>
      </c>
      <c r="L11" s="1"/>
    </row>
    <row r="12" spans="1:12" ht="25.5" x14ac:dyDescent="0.25">
      <c r="A12" s="47">
        <v>5</v>
      </c>
      <c r="B12" s="2" t="s">
        <v>23</v>
      </c>
      <c r="C12" s="13" t="s">
        <v>24</v>
      </c>
      <c r="D12" s="2" t="s">
        <v>13</v>
      </c>
      <c r="E12" s="16"/>
      <c r="F12" s="17"/>
      <c r="G12" s="17"/>
      <c r="H12" s="8">
        <f t="shared" si="0"/>
        <v>0</v>
      </c>
      <c r="I12" s="2">
        <v>8</v>
      </c>
      <c r="J12" s="10">
        <f t="shared" si="1"/>
        <v>0</v>
      </c>
      <c r="K12" s="45">
        <f t="shared" si="2"/>
        <v>0</v>
      </c>
      <c r="L12" s="1"/>
    </row>
    <row r="13" spans="1:12" ht="25.5" x14ac:dyDescent="0.25">
      <c r="A13" s="47">
        <v>6</v>
      </c>
      <c r="B13" s="2" t="s">
        <v>25</v>
      </c>
      <c r="C13" s="13" t="s">
        <v>26</v>
      </c>
      <c r="D13" s="2" t="s">
        <v>13</v>
      </c>
      <c r="E13" s="16"/>
      <c r="F13" s="17"/>
      <c r="G13" s="17"/>
      <c r="H13" s="8">
        <f t="shared" si="0"/>
        <v>0</v>
      </c>
      <c r="I13" s="2">
        <v>2</v>
      </c>
      <c r="J13" s="10">
        <f t="shared" si="1"/>
        <v>0</v>
      </c>
      <c r="K13" s="45">
        <f t="shared" si="2"/>
        <v>0</v>
      </c>
      <c r="L13" s="1"/>
    </row>
    <row r="14" spans="1:12" ht="25.5" x14ac:dyDescent="0.25">
      <c r="A14" s="46">
        <v>7</v>
      </c>
      <c r="B14" s="2" t="s">
        <v>27</v>
      </c>
      <c r="C14" s="13" t="s">
        <v>28</v>
      </c>
      <c r="D14" s="2" t="s">
        <v>13</v>
      </c>
      <c r="E14" s="16"/>
      <c r="F14" s="17"/>
      <c r="G14" s="17"/>
      <c r="H14" s="8">
        <f t="shared" si="0"/>
        <v>0</v>
      </c>
      <c r="I14" s="2">
        <v>1</v>
      </c>
      <c r="J14" s="10">
        <f t="shared" si="1"/>
        <v>0</v>
      </c>
      <c r="K14" s="45">
        <f t="shared" si="2"/>
        <v>0</v>
      </c>
      <c r="L14" s="1"/>
    </row>
    <row r="15" spans="1:12" ht="25.5" x14ac:dyDescent="0.25">
      <c r="A15" s="46">
        <v>8</v>
      </c>
      <c r="B15" s="2" t="s">
        <v>29</v>
      </c>
      <c r="C15" s="13" t="s">
        <v>30</v>
      </c>
      <c r="D15" s="2" t="s">
        <v>13</v>
      </c>
      <c r="E15" s="16"/>
      <c r="F15" s="17"/>
      <c r="G15" s="17"/>
      <c r="H15" s="8">
        <f t="shared" si="0"/>
        <v>0</v>
      </c>
      <c r="I15" s="2">
        <v>1</v>
      </c>
      <c r="J15" s="10">
        <f t="shared" si="1"/>
        <v>0</v>
      </c>
      <c r="K15" s="45">
        <f t="shared" si="2"/>
        <v>0</v>
      </c>
      <c r="L15" s="1"/>
    </row>
    <row r="16" spans="1:12" ht="25.5" x14ac:dyDescent="0.25">
      <c r="A16" s="46">
        <v>9</v>
      </c>
      <c r="B16" s="2" t="s">
        <v>31</v>
      </c>
      <c r="C16" s="13" t="s">
        <v>32</v>
      </c>
      <c r="D16" s="2" t="s">
        <v>13</v>
      </c>
      <c r="E16" s="16"/>
      <c r="F16" s="17"/>
      <c r="G16" s="17"/>
      <c r="H16" s="8">
        <f t="shared" si="0"/>
        <v>0</v>
      </c>
      <c r="I16" s="2">
        <v>1</v>
      </c>
      <c r="J16" s="10">
        <f t="shared" si="1"/>
        <v>0</v>
      </c>
      <c r="K16" s="45">
        <f t="shared" si="2"/>
        <v>0</v>
      </c>
      <c r="L16" s="1"/>
    </row>
    <row r="17" spans="1:12" ht="25.5" x14ac:dyDescent="0.25">
      <c r="A17" s="46">
        <v>10</v>
      </c>
      <c r="B17" s="2" t="s">
        <v>33</v>
      </c>
      <c r="C17" s="13" t="s">
        <v>34</v>
      </c>
      <c r="D17" s="2" t="s">
        <v>13</v>
      </c>
      <c r="E17" s="16"/>
      <c r="F17" s="17"/>
      <c r="G17" s="17"/>
      <c r="H17" s="8">
        <f t="shared" si="0"/>
        <v>0</v>
      </c>
      <c r="I17" s="2">
        <v>1</v>
      </c>
      <c r="J17" s="10">
        <f t="shared" si="1"/>
        <v>0</v>
      </c>
      <c r="K17" s="45">
        <f t="shared" si="2"/>
        <v>0</v>
      </c>
      <c r="L17" s="1"/>
    </row>
    <row r="18" spans="1:12" ht="25.5" x14ac:dyDescent="0.25">
      <c r="A18" s="46">
        <v>11</v>
      </c>
      <c r="B18" s="2" t="s">
        <v>35</v>
      </c>
      <c r="C18" s="13" t="s">
        <v>36</v>
      </c>
      <c r="D18" s="2" t="s">
        <v>13</v>
      </c>
      <c r="E18" s="16"/>
      <c r="F18" s="17"/>
      <c r="G18" s="17"/>
      <c r="H18" s="8">
        <f t="shared" si="0"/>
        <v>0</v>
      </c>
      <c r="I18" s="2">
        <v>1</v>
      </c>
      <c r="J18" s="10">
        <f t="shared" si="1"/>
        <v>0</v>
      </c>
      <c r="K18" s="45">
        <f t="shared" si="2"/>
        <v>0</v>
      </c>
      <c r="L18" s="1"/>
    </row>
    <row r="19" spans="1:12" ht="25.5" x14ac:dyDescent="0.25">
      <c r="A19" s="46">
        <v>12</v>
      </c>
      <c r="B19" s="2" t="s">
        <v>37</v>
      </c>
      <c r="C19" s="13" t="s">
        <v>38</v>
      </c>
      <c r="D19" s="2" t="s">
        <v>13</v>
      </c>
      <c r="E19" s="16"/>
      <c r="F19" s="17"/>
      <c r="G19" s="17"/>
      <c r="H19" s="8">
        <f t="shared" si="0"/>
        <v>0</v>
      </c>
      <c r="I19" s="2">
        <v>1</v>
      </c>
      <c r="J19" s="10">
        <f t="shared" si="1"/>
        <v>0</v>
      </c>
      <c r="K19" s="45">
        <f t="shared" si="2"/>
        <v>0</v>
      </c>
      <c r="L19" s="1"/>
    </row>
    <row r="20" spans="1:12" ht="25.5" x14ac:dyDescent="0.25">
      <c r="A20" s="46">
        <v>13</v>
      </c>
      <c r="B20" s="2" t="s">
        <v>39</v>
      </c>
      <c r="C20" s="13" t="s">
        <v>40</v>
      </c>
      <c r="D20" s="2" t="s">
        <v>13</v>
      </c>
      <c r="E20" s="16"/>
      <c r="F20" s="17"/>
      <c r="G20" s="17"/>
      <c r="H20" s="8">
        <f t="shared" si="0"/>
        <v>0</v>
      </c>
      <c r="I20" s="2">
        <v>1</v>
      </c>
      <c r="J20" s="10">
        <f t="shared" si="1"/>
        <v>0</v>
      </c>
      <c r="K20" s="45">
        <f t="shared" si="2"/>
        <v>0</v>
      </c>
      <c r="L20" s="1"/>
    </row>
    <row r="21" spans="1:12" ht="25.5" x14ac:dyDescent="0.25">
      <c r="A21" s="46">
        <v>14</v>
      </c>
      <c r="B21" s="2" t="s">
        <v>41</v>
      </c>
      <c r="C21" s="13" t="s">
        <v>42</v>
      </c>
      <c r="D21" s="2" t="s">
        <v>13</v>
      </c>
      <c r="E21" s="16"/>
      <c r="F21" s="17"/>
      <c r="G21" s="17"/>
      <c r="H21" s="8">
        <f t="shared" si="0"/>
        <v>0</v>
      </c>
      <c r="I21" s="2">
        <v>1</v>
      </c>
      <c r="J21" s="10">
        <f t="shared" si="1"/>
        <v>0</v>
      </c>
      <c r="K21" s="45">
        <f t="shared" si="2"/>
        <v>0</v>
      </c>
      <c r="L21" s="1"/>
    </row>
    <row r="22" spans="1:12" ht="25.5" x14ac:dyDescent="0.25">
      <c r="A22" s="46">
        <v>15</v>
      </c>
      <c r="B22" s="2" t="s">
        <v>43</v>
      </c>
      <c r="C22" s="13" t="s">
        <v>44</v>
      </c>
      <c r="D22" s="2" t="s">
        <v>13</v>
      </c>
      <c r="E22" s="16"/>
      <c r="F22" s="17"/>
      <c r="G22" s="17"/>
      <c r="H22" s="8">
        <f t="shared" si="0"/>
        <v>0</v>
      </c>
      <c r="I22" s="2">
        <v>1</v>
      </c>
      <c r="J22" s="10">
        <f t="shared" si="1"/>
        <v>0</v>
      </c>
      <c r="K22" s="45">
        <f t="shared" si="2"/>
        <v>0</v>
      </c>
      <c r="L22" s="1"/>
    </row>
    <row r="23" spans="1:12" ht="25.5" x14ac:dyDescent="0.25">
      <c r="A23" s="46">
        <v>16</v>
      </c>
      <c r="B23" s="2" t="s">
        <v>45</v>
      </c>
      <c r="C23" s="13" t="s">
        <v>46</v>
      </c>
      <c r="D23" s="2" t="s">
        <v>13</v>
      </c>
      <c r="E23" s="16"/>
      <c r="F23" s="17"/>
      <c r="G23" s="17"/>
      <c r="H23" s="8">
        <f t="shared" si="0"/>
        <v>0</v>
      </c>
      <c r="I23" s="2">
        <v>1</v>
      </c>
      <c r="J23" s="10">
        <f t="shared" si="1"/>
        <v>0</v>
      </c>
      <c r="K23" s="45">
        <f t="shared" si="2"/>
        <v>0</v>
      </c>
      <c r="L23" s="1"/>
    </row>
    <row r="24" spans="1:12" ht="25.5" x14ac:dyDescent="0.25">
      <c r="A24" s="46">
        <v>17</v>
      </c>
      <c r="B24" s="2" t="s">
        <v>47</v>
      </c>
      <c r="C24" s="13" t="s">
        <v>48</v>
      </c>
      <c r="D24" s="2" t="s">
        <v>13</v>
      </c>
      <c r="E24" s="16"/>
      <c r="F24" s="17"/>
      <c r="G24" s="17"/>
      <c r="H24" s="8">
        <f t="shared" si="0"/>
        <v>0</v>
      </c>
      <c r="I24" s="2">
        <v>1</v>
      </c>
      <c r="J24" s="10">
        <f t="shared" si="1"/>
        <v>0</v>
      </c>
      <c r="K24" s="45">
        <f t="shared" si="2"/>
        <v>0</v>
      </c>
      <c r="L24" s="1"/>
    </row>
    <row r="25" spans="1:12" ht="25.5" x14ac:dyDescent="0.25">
      <c r="A25" s="46">
        <v>18</v>
      </c>
      <c r="B25" s="2" t="s">
        <v>49</v>
      </c>
      <c r="C25" s="13" t="s">
        <v>50</v>
      </c>
      <c r="D25" s="2" t="s">
        <v>13</v>
      </c>
      <c r="E25" s="16"/>
      <c r="F25" s="17"/>
      <c r="G25" s="17"/>
      <c r="H25" s="8">
        <f t="shared" si="0"/>
        <v>0</v>
      </c>
      <c r="I25" s="2">
        <v>1</v>
      </c>
      <c r="J25" s="10">
        <f t="shared" si="1"/>
        <v>0</v>
      </c>
      <c r="K25" s="45">
        <f t="shared" si="2"/>
        <v>0</v>
      </c>
      <c r="L25" s="1"/>
    </row>
    <row r="26" spans="1:12" ht="25.5" x14ac:dyDescent="0.25">
      <c r="A26" s="46">
        <v>19</v>
      </c>
      <c r="B26" s="2" t="s">
        <v>51</v>
      </c>
      <c r="C26" s="13" t="s">
        <v>52</v>
      </c>
      <c r="D26" s="2" t="s">
        <v>13</v>
      </c>
      <c r="E26" s="16"/>
      <c r="F26" s="17"/>
      <c r="G26" s="17"/>
      <c r="H26" s="8">
        <f t="shared" si="0"/>
        <v>0</v>
      </c>
      <c r="I26" s="2">
        <v>1</v>
      </c>
      <c r="J26" s="10">
        <f t="shared" si="1"/>
        <v>0</v>
      </c>
      <c r="K26" s="45">
        <f t="shared" si="2"/>
        <v>0</v>
      </c>
      <c r="L26" s="1"/>
    </row>
    <row r="27" spans="1:12" ht="25.5" x14ac:dyDescent="0.25">
      <c r="A27" s="46">
        <v>20</v>
      </c>
      <c r="B27" s="2" t="s">
        <v>53</v>
      </c>
      <c r="C27" s="18" t="s">
        <v>54</v>
      </c>
      <c r="D27" s="2" t="s">
        <v>13</v>
      </c>
      <c r="E27" s="16"/>
      <c r="F27" s="17"/>
      <c r="G27" s="17"/>
      <c r="H27" s="8">
        <f t="shared" si="0"/>
        <v>0</v>
      </c>
      <c r="I27" s="2">
        <v>1</v>
      </c>
      <c r="J27" s="10">
        <f t="shared" si="1"/>
        <v>0</v>
      </c>
      <c r="K27" s="45">
        <f t="shared" si="2"/>
        <v>0</v>
      </c>
      <c r="L27" s="1"/>
    </row>
    <row r="28" spans="1:12" ht="25.5" x14ac:dyDescent="0.25">
      <c r="A28" s="46">
        <v>21</v>
      </c>
      <c r="B28" s="2" t="s">
        <v>55</v>
      </c>
      <c r="C28" s="13" t="s">
        <v>56</v>
      </c>
      <c r="D28" s="2" t="s">
        <v>13</v>
      </c>
      <c r="E28" s="19"/>
      <c r="F28" s="20"/>
      <c r="G28" s="20"/>
      <c r="H28" s="8">
        <f t="shared" si="0"/>
        <v>0</v>
      </c>
      <c r="I28" s="2">
        <v>1</v>
      </c>
      <c r="J28" s="10">
        <f t="shared" si="1"/>
        <v>0</v>
      </c>
      <c r="K28" s="45">
        <f t="shared" si="2"/>
        <v>0</v>
      </c>
      <c r="L28" s="1"/>
    </row>
    <row r="29" spans="1:12" ht="25.5" x14ac:dyDescent="0.25">
      <c r="A29" s="46">
        <v>22</v>
      </c>
      <c r="B29" s="2" t="s">
        <v>57</v>
      </c>
      <c r="C29" s="13" t="s">
        <v>58</v>
      </c>
      <c r="D29" s="2" t="s">
        <v>13</v>
      </c>
      <c r="E29" s="19"/>
      <c r="F29" s="20"/>
      <c r="G29" s="20"/>
      <c r="H29" s="8">
        <f t="shared" si="0"/>
        <v>0</v>
      </c>
      <c r="I29" s="2">
        <v>1</v>
      </c>
      <c r="J29" s="10">
        <f t="shared" si="1"/>
        <v>0</v>
      </c>
      <c r="K29" s="45">
        <f t="shared" si="2"/>
        <v>0</v>
      </c>
      <c r="L29" s="1"/>
    </row>
    <row r="30" spans="1:12" ht="25.5" x14ac:dyDescent="0.25">
      <c r="A30" s="46">
        <v>23</v>
      </c>
      <c r="B30" s="2" t="s">
        <v>59</v>
      </c>
      <c r="C30" s="13" t="s">
        <v>60</v>
      </c>
      <c r="D30" s="2" t="s">
        <v>13</v>
      </c>
      <c r="E30" s="19"/>
      <c r="F30" s="20"/>
      <c r="G30" s="20"/>
      <c r="H30" s="8">
        <f t="shared" si="0"/>
        <v>0</v>
      </c>
      <c r="I30" s="2">
        <v>1</v>
      </c>
      <c r="J30" s="10">
        <f t="shared" si="1"/>
        <v>0</v>
      </c>
      <c r="K30" s="45">
        <f t="shared" si="2"/>
        <v>0</v>
      </c>
      <c r="L30" s="1"/>
    </row>
    <row r="31" spans="1:12" ht="25.5" x14ac:dyDescent="0.25">
      <c r="A31" s="46">
        <v>24</v>
      </c>
      <c r="B31" s="2" t="s">
        <v>61</v>
      </c>
      <c r="C31" s="13" t="s">
        <v>62</v>
      </c>
      <c r="D31" s="2" t="s">
        <v>13</v>
      </c>
      <c r="E31" s="19"/>
      <c r="F31" s="20"/>
      <c r="G31" s="20"/>
      <c r="H31" s="8">
        <f t="shared" si="0"/>
        <v>0</v>
      </c>
      <c r="I31" s="2">
        <v>1</v>
      </c>
      <c r="J31" s="10">
        <f t="shared" si="1"/>
        <v>0</v>
      </c>
      <c r="K31" s="45">
        <f t="shared" si="2"/>
        <v>0</v>
      </c>
      <c r="L31" s="1"/>
    </row>
    <row r="32" spans="1:12" ht="25.5" x14ac:dyDescent="0.25">
      <c r="A32" s="46">
        <v>25</v>
      </c>
      <c r="B32" s="2" t="s">
        <v>63</v>
      </c>
      <c r="C32" s="21" t="s">
        <v>64</v>
      </c>
      <c r="D32" s="2" t="s">
        <v>13</v>
      </c>
      <c r="E32" s="19"/>
      <c r="F32" s="20"/>
      <c r="G32" s="20"/>
      <c r="H32" s="8">
        <f t="shared" si="0"/>
        <v>0</v>
      </c>
      <c r="I32" s="2">
        <v>5</v>
      </c>
      <c r="J32" s="10">
        <f t="shared" si="1"/>
        <v>0</v>
      </c>
      <c r="K32" s="45">
        <f t="shared" si="2"/>
        <v>0</v>
      </c>
      <c r="L32" s="1"/>
    </row>
    <row r="33" spans="1:12" ht="25.5" x14ac:dyDescent="0.25">
      <c r="A33" s="46">
        <v>26</v>
      </c>
      <c r="B33" s="2" t="s">
        <v>65</v>
      </c>
      <c r="C33" s="21" t="s">
        <v>66</v>
      </c>
      <c r="D33" s="2" t="s">
        <v>13</v>
      </c>
      <c r="E33" s="19"/>
      <c r="F33" s="20"/>
      <c r="G33" s="20"/>
      <c r="H33" s="8">
        <f t="shared" si="0"/>
        <v>0</v>
      </c>
      <c r="I33" s="2">
        <v>5</v>
      </c>
      <c r="J33" s="10">
        <f t="shared" si="1"/>
        <v>0</v>
      </c>
      <c r="K33" s="45">
        <f t="shared" si="2"/>
        <v>0</v>
      </c>
      <c r="L33" s="1"/>
    </row>
    <row r="34" spans="1:12" ht="25.5" x14ac:dyDescent="0.25">
      <c r="A34" s="46">
        <v>27</v>
      </c>
      <c r="B34" s="2" t="s">
        <v>67</v>
      </c>
      <c r="C34" s="21" t="s">
        <v>68</v>
      </c>
      <c r="D34" s="2" t="s">
        <v>13</v>
      </c>
      <c r="E34" s="19"/>
      <c r="F34" s="20"/>
      <c r="G34" s="20"/>
      <c r="H34" s="8">
        <f t="shared" si="0"/>
        <v>0</v>
      </c>
      <c r="I34" s="2">
        <v>9</v>
      </c>
      <c r="J34" s="10">
        <f t="shared" si="1"/>
        <v>0</v>
      </c>
      <c r="K34" s="45">
        <f t="shared" si="2"/>
        <v>0</v>
      </c>
      <c r="L34" s="1"/>
    </row>
    <row r="35" spans="1:12" ht="25.5" x14ac:dyDescent="0.25">
      <c r="A35" s="46">
        <v>28</v>
      </c>
      <c r="B35" s="2" t="s">
        <v>69</v>
      </c>
      <c r="C35" s="21" t="s">
        <v>70</v>
      </c>
      <c r="D35" s="2" t="s">
        <v>13</v>
      </c>
      <c r="E35" s="19"/>
      <c r="F35" s="20"/>
      <c r="G35" s="20"/>
      <c r="H35" s="8">
        <f t="shared" si="0"/>
        <v>0</v>
      </c>
      <c r="I35" s="2">
        <v>4</v>
      </c>
      <c r="J35" s="10">
        <f t="shared" si="1"/>
        <v>0</v>
      </c>
      <c r="K35" s="45">
        <f t="shared" si="2"/>
        <v>0</v>
      </c>
      <c r="L35" s="1"/>
    </row>
    <row r="36" spans="1:12" ht="25.5" x14ac:dyDescent="0.25">
      <c r="A36" s="46">
        <v>29</v>
      </c>
      <c r="B36" s="2" t="s">
        <v>71</v>
      </c>
      <c r="C36" s="21" t="s">
        <v>72</v>
      </c>
      <c r="D36" s="2" t="s">
        <v>13</v>
      </c>
      <c r="E36" s="19"/>
      <c r="F36" s="20"/>
      <c r="G36" s="20"/>
      <c r="H36" s="8">
        <f t="shared" si="0"/>
        <v>0</v>
      </c>
      <c r="I36" s="2">
        <v>4</v>
      </c>
      <c r="J36" s="10">
        <f t="shared" si="1"/>
        <v>0</v>
      </c>
      <c r="K36" s="45">
        <f t="shared" si="2"/>
        <v>0</v>
      </c>
      <c r="L36" s="1"/>
    </row>
    <row r="37" spans="1:12" ht="25.5" x14ac:dyDescent="0.25">
      <c r="A37" s="46">
        <v>30</v>
      </c>
      <c r="B37" s="2" t="s">
        <v>73</v>
      </c>
      <c r="C37" s="21" t="s">
        <v>74</v>
      </c>
      <c r="D37" s="2" t="s">
        <v>13</v>
      </c>
      <c r="E37" s="19"/>
      <c r="F37" s="20"/>
      <c r="G37" s="20"/>
      <c r="H37" s="8">
        <f t="shared" si="0"/>
        <v>0</v>
      </c>
      <c r="I37" s="2">
        <v>2</v>
      </c>
      <c r="J37" s="10">
        <f t="shared" si="1"/>
        <v>0</v>
      </c>
      <c r="K37" s="45">
        <f t="shared" si="2"/>
        <v>0</v>
      </c>
      <c r="L37" s="1"/>
    </row>
    <row r="38" spans="1:12" ht="25.5" x14ac:dyDescent="0.25">
      <c r="A38" s="46">
        <v>31</v>
      </c>
      <c r="B38" s="2" t="s">
        <v>75</v>
      </c>
      <c r="C38" s="21" t="s">
        <v>76</v>
      </c>
      <c r="D38" s="2" t="s">
        <v>13</v>
      </c>
      <c r="E38" s="19"/>
      <c r="F38" s="20"/>
      <c r="G38" s="20"/>
      <c r="H38" s="8">
        <f t="shared" si="0"/>
        <v>0</v>
      </c>
      <c r="I38" s="2">
        <v>2</v>
      </c>
      <c r="J38" s="10">
        <f t="shared" si="1"/>
        <v>0</v>
      </c>
      <c r="K38" s="45">
        <f t="shared" si="2"/>
        <v>0</v>
      </c>
      <c r="L38" s="1"/>
    </row>
    <row r="39" spans="1:12" ht="25.5" x14ac:dyDescent="0.25">
      <c r="A39" s="46" t="s">
        <v>125</v>
      </c>
      <c r="B39" s="2" t="s">
        <v>78</v>
      </c>
      <c r="C39" s="13" t="s">
        <v>79</v>
      </c>
      <c r="D39" s="2" t="s">
        <v>13</v>
      </c>
      <c r="E39" s="19"/>
      <c r="F39" s="20"/>
      <c r="G39" s="20"/>
      <c r="H39" s="8">
        <f t="shared" si="0"/>
        <v>0</v>
      </c>
      <c r="I39" s="2">
        <v>100</v>
      </c>
      <c r="J39" s="10">
        <f t="shared" si="1"/>
        <v>0</v>
      </c>
      <c r="K39" s="45">
        <f t="shared" si="2"/>
        <v>0</v>
      </c>
      <c r="L39" s="1"/>
    </row>
    <row r="40" spans="1:12" ht="25.5" x14ac:dyDescent="0.25">
      <c r="A40" s="46" t="s">
        <v>77</v>
      </c>
      <c r="B40" s="2" t="s">
        <v>80</v>
      </c>
      <c r="C40" s="13" t="s">
        <v>81</v>
      </c>
      <c r="D40" s="2" t="s">
        <v>13</v>
      </c>
      <c r="E40" s="19"/>
      <c r="F40" s="20"/>
      <c r="G40" s="20"/>
      <c r="H40" s="8">
        <f t="shared" si="0"/>
        <v>0</v>
      </c>
      <c r="I40" s="2">
        <v>140</v>
      </c>
      <c r="J40" s="10">
        <f t="shared" si="1"/>
        <v>0</v>
      </c>
      <c r="K40" s="45">
        <f t="shared" si="2"/>
        <v>0</v>
      </c>
      <c r="L40" s="1"/>
    </row>
    <row r="41" spans="1:12" ht="25.5" x14ac:dyDescent="0.25">
      <c r="A41" s="46">
        <v>34</v>
      </c>
      <c r="B41" s="2" t="s">
        <v>82</v>
      </c>
      <c r="C41" s="13" t="s">
        <v>83</v>
      </c>
      <c r="D41" s="2" t="s">
        <v>13</v>
      </c>
      <c r="E41" s="19"/>
      <c r="F41" s="20"/>
      <c r="G41" s="20"/>
      <c r="H41" s="8">
        <f t="shared" si="0"/>
        <v>0</v>
      </c>
      <c r="I41" s="2">
        <v>50</v>
      </c>
      <c r="J41" s="10">
        <f t="shared" si="1"/>
        <v>0</v>
      </c>
      <c r="K41" s="45">
        <f t="shared" si="2"/>
        <v>0</v>
      </c>
      <c r="L41" s="1"/>
    </row>
    <row r="42" spans="1:12" ht="25.5" x14ac:dyDescent="0.25">
      <c r="A42" s="46">
        <v>35</v>
      </c>
      <c r="B42" s="2" t="s">
        <v>84</v>
      </c>
      <c r="C42" s="13" t="s">
        <v>85</v>
      </c>
      <c r="D42" s="2" t="s">
        <v>13</v>
      </c>
      <c r="E42" s="19"/>
      <c r="F42" s="20"/>
      <c r="G42" s="20"/>
      <c r="H42" s="8">
        <f t="shared" si="0"/>
        <v>0</v>
      </c>
      <c r="I42" s="2">
        <v>25</v>
      </c>
      <c r="J42" s="10">
        <f t="shared" si="1"/>
        <v>0</v>
      </c>
      <c r="K42" s="45">
        <f t="shared" si="2"/>
        <v>0</v>
      </c>
      <c r="L42" s="1"/>
    </row>
    <row r="43" spans="1:12" ht="25.5" x14ac:dyDescent="0.25">
      <c r="A43" s="46">
        <v>36</v>
      </c>
      <c r="B43" s="2" t="s">
        <v>86</v>
      </c>
      <c r="C43" s="13" t="s">
        <v>87</v>
      </c>
      <c r="D43" s="2" t="s">
        <v>13</v>
      </c>
      <c r="E43" s="19"/>
      <c r="F43" s="20"/>
      <c r="G43" s="20"/>
      <c r="H43" s="8">
        <f t="shared" si="0"/>
        <v>0</v>
      </c>
      <c r="I43" s="2">
        <v>6</v>
      </c>
      <c r="J43" s="10">
        <f t="shared" si="1"/>
        <v>0</v>
      </c>
      <c r="K43" s="45">
        <f t="shared" si="2"/>
        <v>0</v>
      </c>
      <c r="L43" s="1"/>
    </row>
    <row r="44" spans="1:12" ht="25.5" x14ac:dyDescent="0.25">
      <c r="A44" s="46">
        <v>37</v>
      </c>
      <c r="B44" s="2" t="s">
        <v>88</v>
      </c>
      <c r="C44" s="21" t="s">
        <v>89</v>
      </c>
      <c r="D44" s="2" t="s">
        <v>13</v>
      </c>
      <c r="E44" s="19"/>
      <c r="F44" s="20"/>
      <c r="G44" s="20"/>
      <c r="H44" s="8">
        <f t="shared" si="0"/>
        <v>0</v>
      </c>
      <c r="I44" s="2">
        <v>1</v>
      </c>
      <c r="J44" s="10">
        <f t="shared" si="1"/>
        <v>0</v>
      </c>
      <c r="K44" s="45">
        <f t="shared" si="2"/>
        <v>0</v>
      </c>
      <c r="L44" s="1"/>
    </row>
    <row r="45" spans="1:12" ht="25.5" x14ac:dyDescent="0.25">
      <c r="A45" s="46">
        <v>38</v>
      </c>
      <c r="B45" s="2" t="s">
        <v>90</v>
      </c>
      <c r="C45" s="21" t="s">
        <v>91</v>
      </c>
      <c r="D45" s="2" t="s">
        <v>13</v>
      </c>
      <c r="E45" s="19"/>
      <c r="F45" s="20"/>
      <c r="G45" s="20"/>
      <c r="H45" s="8">
        <f t="shared" si="0"/>
        <v>0</v>
      </c>
      <c r="I45" s="2">
        <v>1</v>
      </c>
      <c r="J45" s="10">
        <f t="shared" si="1"/>
        <v>0</v>
      </c>
      <c r="K45" s="45">
        <f t="shared" si="2"/>
        <v>0</v>
      </c>
      <c r="L45" s="1"/>
    </row>
    <row r="46" spans="1:12" ht="25.5" x14ac:dyDescent="0.25">
      <c r="A46" s="46">
        <v>39</v>
      </c>
      <c r="B46" s="2" t="s">
        <v>123</v>
      </c>
      <c r="C46" s="21" t="s">
        <v>124</v>
      </c>
      <c r="D46" s="2" t="s">
        <v>13</v>
      </c>
      <c r="E46" s="19"/>
      <c r="F46" s="20"/>
      <c r="G46" s="20"/>
      <c r="H46" s="8">
        <f t="shared" ref="H46" si="3">E46+(F46*7.019)+(G46*4.301)</f>
        <v>0</v>
      </c>
      <c r="I46" s="2">
        <v>7</v>
      </c>
      <c r="J46" s="10">
        <f t="shared" ref="J46" si="4">E46*I46</f>
        <v>0</v>
      </c>
      <c r="K46" s="45">
        <f t="shared" ref="K46" si="5">H46*I46</f>
        <v>0</v>
      </c>
      <c r="L46" s="1"/>
    </row>
    <row r="47" spans="1:12" ht="25.5" x14ac:dyDescent="0.25">
      <c r="A47" s="46">
        <v>40</v>
      </c>
      <c r="B47" s="2" t="s">
        <v>92</v>
      </c>
      <c r="C47" s="21" t="s">
        <v>93</v>
      </c>
      <c r="D47" s="2" t="s">
        <v>13</v>
      </c>
      <c r="E47" s="19"/>
      <c r="F47" s="20"/>
      <c r="G47" s="20"/>
      <c r="H47" s="8">
        <f t="shared" si="0"/>
        <v>0</v>
      </c>
      <c r="I47" s="2">
        <v>3</v>
      </c>
      <c r="J47" s="10">
        <f t="shared" si="1"/>
        <v>0</v>
      </c>
      <c r="K47" s="45">
        <f t="shared" si="2"/>
        <v>0</v>
      </c>
      <c r="L47" s="1"/>
    </row>
    <row r="48" spans="1:12" ht="25.5" x14ac:dyDescent="0.25">
      <c r="A48" s="46">
        <v>41</v>
      </c>
      <c r="B48" s="2" t="s">
        <v>94</v>
      </c>
      <c r="C48" s="21" t="s">
        <v>95</v>
      </c>
      <c r="D48" s="2" t="s">
        <v>13</v>
      </c>
      <c r="E48" s="22"/>
      <c r="F48" s="23"/>
      <c r="G48" s="23"/>
      <c r="H48" s="8">
        <f t="shared" si="0"/>
        <v>0</v>
      </c>
      <c r="I48" s="2">
        <v>1</v>
      </c>
      <c r="J48" s="10">
        <f t="shared" si="1"/>
        <v>0</v>
      </c>
      <c r="K48" s="45">
        <f t="shared" si="2"/>
        <v>0</v>
      </c>
      <c r="L48" s="1"/>
    </row>
    <row r="49" spans="1:12" ht="25.5" x14ac:dyDescent="0.25">
      <c r="A49" s="46">
        <v>42</v>
      </c>
      <c r="B49" s="2" t="s">
        <v>106</v>
      </c>
      <c r="C49" s="21" t="s">
        <v>107</v>
      </c>
      <c r="D49" s="2" t="s">
        <v>13</v>
      </c>
      <c r="E49" s="16"/>
      <c r="F49" s="17"/>
      <c r="G49" s="17"/>
      <c r="H49" s="8">
        <f t="shared" ref="H49:H50" si="6">E49+(F49*7.019)+(G49*4.301)</f>
        <v>0</v>
      </c>
      <c r="I49" s="2">
        <v>5</v>
      </c>
      <c r="J49" s="10">
        <f t="shared" ref="J49:J50" si="7">E49*I49</f>
        <v>0</v>
      </c>
      <c r="K49" s="45">
        <f t="shared" ref="K49:K50" si="8">H49*I49</f>
        <v>0</v>
      </c>
      <c r="L49" s="1"/>
    </row>
    <row r="50" spans="1:12" ht="25.5" x14ac:dyDescent="0.25">
      <c r="A50" s="46">
        <v>43</v>
      </c>
      <c r="B50" s="2" t="s">
        <v>108</v>
      </c>
      <c r="C50" s="21" t="s">
        <v>109</v>
      </c>
      <c r="D50" s="2" t="s">
        <v>13</v>
      </c>
      <c r="E50" s="16"/>
      <c r="F50" s="17"/>
      <c r="G50" s="17"/>
      <c r="H50" s="8">
        <f t="shared" si="6"/>
        <v>0</v>
      </c>
      <c r="I50" s="2">
        <v>5</v>
      </c>
      <c r="J50" s="10">
        <f t="shared" si="7"/>
        <v>0</v>
      </c>
      <c r="K50" s="45">
        <f t="shared" si="8"/>
        <v>0</v>
      </c>
      <c r="L50" s="1"/>
    </row>
    <row r="51" spans="1:12" ht="25.5" x14ac:dyDescent="0.25">
      <c r="A51" s="46">
        <v>44</v>
      </c>
      <c r="B51" s="2" t="s">
        <v>96</v>
      </c>
      <c r="C51" s="21" t="s">
        <v>97</v>
      </c>
      <c r="D51" s="2" t="s">
        <v>13</v>
      </c>
      <c r="E51" s="19"/>
      <c r="F51" s="20"/>
      <c r="G51" s="20"/>
      <c r="H51" s="8">
        <f t="shared" si="0"/>
        <v>0</v>
      </c>
      <c r="I51" s="2">
        <v>4</v>
      </c>
      <c r="J51" s="10">
        <f t="shared" si="1"/>
        <v>0</v>
      </c>
      <c r="K51" s="45">
        <f t="shared" si="2"/>
        <v>0</v>
      </c>
      <c r="L51" s="1"/>
    </row>
    <row r="52" spans="1:12" ht="25.5" x14ac:dyDescent="0.25">
      <c r="A52" s="46">
        <v>45</v>
      </c>
      <c r="B52" s="2" t="s">
        <v>98</v>
      </c>
      <c r="C52" s="24" t="s">
        <v>99</v>
      </c>
      <c r="D52" s="2" t="s">
        <v>13</v>
      </c>
      <c r="E52" s="16"/>
      <c r="F52" s="17"/>
      <c r="G52" s="17"/>
      <c r="H52" s="8">
        <f t="shared" si="0"/>
        <v>0</v>
      </c>
      <c r="I52" s="2">
        <v>5</v>
      </c>
      <c r="J52" s="10">
        <f t="shared" si="1"/>
        <v>0</v>
      </c>
      <c r="K52" s="45">
        <f t="shared" si="2"/>
        <v>0</v>
      </c>
      <c r="L52" s="1"/>
    </row>
    <row r="53" spans="1:12" ht="25.5" x14ac:dyDescent="0.25">
      <c r="A53" s="48">
        <v>46</v>
      </c>
      <c r="B53" s="2" t="s">
        <v>110</v>
      </c>
      <c r="C53" s="21" t="s">
        <v>111</v>
      </c>
      <c r="D53" s="25" t="s">
        <v>13</v>
      </c>
      <c r="E53" s="16"/>
      <c r="F53" s="17"/>
      <c r="G53" s="17"/>
      <c r="H53" s="8">
        <f t="shared" ref="H53" si="9">E53+(F53*7.019)+(G53*4.301)</f>
        <v>0</v>
      </c>
      <c r="I53" s="25">
        <v>3</v>
      </c>
      <c r="J53" s="10">
        <f t="shared" ref="J53" si="10">E53*I53</f>
        <v>0</v>
      </c>
      <c r="K53" s="45">
        <f t="shared" ref="K53" si="11">H53*I53</f>
        <v>0</v>
      </c>
      <c r="L53" s="1"/>
    </row>
    <row r="54" spans="1:12" ht="25.5" x14ac:dyDescent="0.25">
      <c r="A54" s="46">
        <v>47</v>
      </c>
      <c r="B54" s="2" t="s">
        <v>100</v>
      </c>
      <c r="C54" s="21" t="s">
        <v>101</v>
      </c>
      <c r="D54" s="2" t="s">
        <v>13</v>
      </c>
      <c r="E54" s="16"/>
      <c r="F54" s="17"/>
      <c r="G54" s="17"/>
      <c r="H54" s="8">
        <f t="shared" si="0"/>
        <v>0</v>
      </c>
      <c r="I54" s="2">
        <v>4</v>
      </c>
      <c r="J54" s="10">
        <f t="shared" si="1"/>
        <v>0</v>
      </c>
      <c r="K54" s="45">
        <f t="shared" si="2"/>
        <v>0</v>
      </c>
      <c r="L54" s="1"/>
    </row>
    <row r="55" spans="1:12" ht="25.5" x14ac:dyDescent="0.25">
      <c r="A55" s="46">
        <v>48</v>
      </c>
      <c r="B55" s="2" t="s">
        <v>102</v>
      </c>
      <c r="C55" s="21" t="s">
        <v>103</v>
      </c>
      <c r="D55" s="2" t="s">
        <v>13</v>
      </c>
      <c r="E55" s="16"/>
      <c r="F55" s="17"/>
      <c r="G55" s="17"/>
      <c r="H55" s="8">
        <f t="shared" si="0"/>
        <v>0</v>
      </c>
      <c r="I55" s="2">
        <v>3</v>
      </c>
      <c r="J55" s="10">
        <f t="shared" si="1"/>
        <v>0</v>
      </c>
      <c r="K55" s="45">
        <f t="shared" si="2"/>
        <v>0</v>
      </c>
      <c r="L55" s="1"/>
    </row>
    <row r="56" spans="1:12" ht="25.5" x14ac:dyDescent="0.25">
      <c r="A56" s="46">
        <v>49</v>
      </c>
      <c r="B56" s="2" t="s">
        <v>104</v>
      </c>
      <c r="C56" s="21" t="s">
        <v>105</v>
      </c>
      <c r="D56" s="2" t="s">
        <v>13</v>
      </c>
      <c r="E56" s="16"/>
      <c r="F56" s="17"/>
      <c r="G56" s="17"/>
      <c r="H56" s="8">
        <f t="shared" si="0"/>
        <v>0</v>
      </c>
      <c r="I56" s="2">
        <v>2</v>
      </c>
      <c r="J56" s="10">
        <f t="shared" si="1"/>
        <v>0</v>
      </c>
      <c r="K56" s="45">
        <f t="shared" si="2"/>
        <v>0</v>
      </c>
      <c r="L56" s="1"/>
    </row>
    <row r="57" spans="1:12" ht="27" x14ac:dyDescent="0.25">
      <c r="A57" s="49" t="s">
        <v>112</v>
      </c>
      <c r="B57" s="58" t="s">
        <v>113</v>
      </c>
      <c r="C57" s="59"/>
      <c r="D57" s="26" t="s">
        <v>3</v>
      </c>
      <c r="E57" s="58"/>
      <c r="F57" s="59"/>
      <c r="G57" s="59"/>
      <c r="H57" s="60"/>
      <c r="I57" s="27" t="s">
        <v>114</v>
      </c>
      <c r="J57" s="28" t="s">
        <v>9</v>
      </c>
      <c r="K57" s="50" t="s">
        <v>10</v>
      </c>
      <c r="L57" s="1"/>
    </row>
    <row r="58" spans="1:12" x14ac:dyDescent="0.25">
      <c r="A58" s="46">
        <v>50</v>
      </c>
      <c r="B58" s="80" t="s">
        <v>115</v>
      </c>
      <c r="C58" s="81"/>
      <c r="D58" s="2" t="s">
        <v>13</v>
      </c>
      <c r="E58" s="82"/>
      <c r="F58" s="83"/>
      <c r="G58" s="83"/>
      <c r="H58" s="84"/>
      <c r="I58" s="13">
        <f>SUM(I8:I31)+SUM(I39:I43)</f>
        <v>536</v>
      </c>
      <c r="J58" s="29">
        <f>SUM(J8:J31)+SUM(J39:J43)</f>
        <v>0</v>
      </c>
      <c r="K58" s="51">
        <f>SUM(K8:K31)+SUM(K39:K43)</f>
        <v>0</v>
      </c>
      <c r="L58" s="1"/>
    </row>
    <row r="59" spans="1:12" x14ac:dyDescent="0.25">
      <c r="A59" s="46">
        <v>51</v>
      </c>
      <c r="B59" s="85" t="s">
        <v>116</v>
      </c>
      <c r="C59" s="86"/>
      <c r="D59" s="2" t="s">
        <v>13</v>
      </c>
      <c r="E59" s="82"/>
      <c r="F59" s="83"/>
      <c r="G59" s="83"/>
      <c r="H59" s="84"/>
      <c r="I59" s="21">
        <f>SUM(I32:I38)+SUM(I44:I56)</f>
        <v>75</v>
      </c>
      <c r="J59" s="30">
        <f>SUM(J32:J38)+SUM(J44:J56)</f>
        <v>0</v>
      </c>
      <c r="K59" s="52">
        <f>SUM(K32:K38)+SUM(K44:K56)</f>
        <v>0</v>
      </c>
      <c r="L59" s="1"/>
    </row>
    <row r="60" spans="1:12" ht="15.75" thickBot="1" x14ac:dyDescent="0.3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9"/>
      <c r="L60" s="1"/>
    </row>
    <row r="61" spans="1:12" ht="15.75" thickBot="1" x14ac:dyDescent="0.3">
      <c r="A61" s="35"/>
      <c r="B61" s="36"/>
      <c r="C61" s="36"/>
      <c r="D61" s="36"/>
      <c r="E61" s="36"/>
      <c r="F61" s="36"/>
      <c r="G61" s="36"/>
      <c r="H61" s="53" t="s">
        <v>117</v>
      </c>
      <c r="I61" s="54"/>
      <c r="J61" s="55">
        <f>J58+J59</f>
        <v>0</v>
      </c>
      <c r="K61" s="55">
        <f>K58+K59</f>
        <v>0</v>
      </c>
      <c r="L61" s="1"/>
    </row>
    <row r="62" spans="1:12" ht="17.25" thickTop="1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1"/>
    </row>
    <row r="63" spans="1:12" ht="15.75" x14ac:dyDescent="0.25">
      <c r="A63" s="70" t="s">
        <v>118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</row>
    <row r="64" spans="1:12" ht="15.75" x14ac:dyDescent="0.25">
      <c r="A64" s="31" t="s">
        <v>119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</sheetData>
  <mergeCells count="26">
    <mergeCell ref="D1:H2"/>
    <mergeCell ref="A63:L63"/>
    <mergeCell ref="A3:E3"/>
    <mergeCell ref="A4:E4"/>
    <mergeCell ref="F3:K3"/>
    <mergeCell ref="F4:K4"/>
    <mergeCell ref="H5:K5"/>
    <mergeCell ref="B58:C58"/>
    <mergeCell ref="E58:H58"/>
    <mergeCell ref="B59:C59"/>
    <mergeCell ref="E59:H59"/>
    <mergeCell ref="A60:K60"/>
    <mergeCell ref="A62:K62"/>
    <mergeCell ref="G6:G7"/>
    <mergeCell ref="H6:H7"/>
    <mergeCell ref="I6:I7"/>
    <mergeCell ref="J6:J7"/>
    <mergeCell ref="K6:K7"/>
    <mergeCell ref="B57:C57"/>
    <mergeCell ref="E57:H5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Andrews</dc:creator>
  <cp:lastModifiedBy>Shayatta J. Roberts</cp:lastModifiedBy>
  <dcterms:created xsi:type="dcterms:W3CDTF">2019-12-31T13:25:41Z</dcterms:created>
  <dcterms:modified xsi:type="dcterms:W3CDTF">2025-02-06T15:07:33Z</dcterms:modified>
</cp:coreProperties>
</file>